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2" sheetId="1" r:id="rId1"/>
    <sheet name="Sheet3" sheetId="2" r:id="rId2"/>
  </sheets>
  <definedNames>
    <definedName name="_xlnm._FilterDatabase" localSheetId="0" hidden="1">Sheet2!$A$2:$N$16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<sst xmlns="http://schemas.openxmlformats.org/spreadsheetml/2006/main" count="187" uniqueCount="86">
  <si>
    <t>滇中新区直管区2025年秋季聘用制教师招聘复试成绩、综合成绩及进入考察体检人员名单</t>
  </si>
  <si>
    <t>序号</t>
  </si>
  <si>
    <t>报名序号</t>
  </si>
  <si>
    <t>姓名</t>
  </si>
  <si>
    <t>身份证号</t>
  </si>
  <si>
    <t>性别</t>
  </si>
  <si>
    <t>报考单位</t>
  </si>
  <si>
    <t>报考岗位</t>
  </si>
  <si>
    <t>岗位代码</t>
  </si>
  <si>
    <t>笔试成绩</t>
  </si>
  <si>
    <t>换算为综合成绩40%</t>
  </si>
  <si>
    <t>面试成绩</t>
  </si>
  <si>
    <t>换算为综合成绩60%</t>
  </si>
  <si>
    <t>综合成绩</t>
  </si>
  <si>
    <t>是否进入考察体检</t>
  </si>
  <si>
    <t>000015</t>
  </si>
  <si>
    <t>赵更
（笔试成绩为150分制）</t>
  </si>
  <si>
    <t>530111********2032</t>
  </si>
  <si>
    <t>男</t>
  </si>
  <si>
    <t>昆明市官渡区昆一中空港学校</t>
  </si>
  <si>
    <t>高中数学教师</t>
  </si>
  <si>
    <t>GK001</t>
  </si>
  <si>
    <t>是</t>
  </si>
  <si>
    <t>000012</t>
  </si>
  <si>
    <t>杨美</t>
  </si>
  <si>
    <t>530122********0401</t>
  </si>
  <si>
    <t>女</t>
  </si>
  <si>
    <t>昆明市官渡区西南联大研究院附属学校依云小学</t>
  </si>
  <si>
    <t>小学语文教师</t>
  </si>
  <si>
    <t>GK002</t>
  </si>
  <si>
    <t>000032</t>
  </si>
  <si>
    <t>林垚炜</t>
  </si>
  <si>
    <t>532932********1727</t>
  </si>
  <si>
    <t>000019</t>
  </si>
  <si>
    <t>杨旭</t>
  </si>
  <si>
    <t>533525********1529</t>
  </si>
  <si>
    <t>000048</t>
  </si>
  <si>
    <t>吴广枝</t>
  </si>
  <si>
    <t>530325********0323</t>
  </si>
  <si>
    <t>000017</t>
  </si>
  <si>
    <t>解薇</t>
  </si>
  <si>
    <t>532624********1921</t>
  </si>
  <si>
    <t>000063</t>
  </si>
  <si>
    <t>胡醇芳</t>
  </si>
  <si>
    <t>530121********1210</t>
  </si>
  <si>
    <t>000058</t>
  </si>
  <si>
    <t>邱荣缘</t>
  </si>
  <si>
    <t>530102********0029</t>
  </si>
  <si>
    <t>000073</t>
  </si>
  <si>
    <t>马俊</t>
  </si>
  <si>
    <t>532925********0720</t>
  </si>
  <si>
    <t>000047</t>
  </si>
  <si>
    <t>张富敏</t>
  </si>
  <si>
    <t>532623********2165</t>
  </si>
  <si>
    <t>000002</t>
  </si>
  <si>
    <t>许宏敏</t>
  </si>
  <si>
    <t>530181********0920</t>
  </si>
  <si>
    <t>000021</t>
  </si>
  <si>
    <t>刘蓥</t>
  </si>
  <si>
    <t>530128********2720</t>
  </si>
  <si>
    <t>小学数学教师</t>
  </si>
  <si>
    <t>GK003</t>
  </si>
  <si>
    <t>000064</t>
  </si>
  <si>
    <t>朱旭东</t>
  </si>
  <si>
    <t>530322********2637</t>
  </si>
  <si>
    <t>000066</t>
  </si>
  <si>
    <t>苗唯美</t>
  </si>
  <si>
    <t>211402********5023</t>
  </si>
  <si>
    <t>面试序号</t>
  </si>
  <si>
    <t>考号</t>
  </si>
  <si>
    <t>岗位名称</t>
  </si>
  <si>
    <t>考官列表</t>
  </si>
  <si>
    <t>PFMX</t>
  </si>
  <si>
    <t>OID</t>
  </si>
  <si>
    <t>0122199902050401</t>
  </si>
  <si>
    <t>王龙院^包崇心玥^林晓雪^</t>
  </si>
  <si>
    <t/>
  </si>
  <si>
    <t>3525200001131529</t>
  </si>
  <si>
    <t>0325199312090323</t>
  </si>
  <si>
    <t>0102199403080029</t>
  </si>
  <si>
    <t>0181200112050920</t>
  </si>
  <si>
    <t>0121199702071210</t>
  </si>
  <si>
    <t>2925200009160720</t>
  </si>
  <si>
    <t>2624199909041921</t>
  </si>
  <si>
    <t>2623200212122165</t>
  </si>
  <si>
    <t>2932200102251727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</si>
</sst>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0"/>
      <color theme="1"/>
      <name val="Arial"/>
      <charset val="134"/>
    </font>
    <font>
      <sz val="11"/>
      <color theme="1"/>
      <name val="宋体"/>
      <charset val="134"/>
      <scheme val="minor"/>
    </font>
    <font>
      <sz val="14"/>
      <color theme="1"/>
      <name val="宋体"/>
      <charset val="134"/>
    </font>
    <font>
      <sz val="2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Fill="1" applyBorder="1" applyAlignment="1">
      <alignment vertical="center"/>
    </xf>
    <xf numFmtId="0" fontId="0" fillId="0" borderId="0" xfId="0" applyFill="1"/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6"/>
  <sheetViews>
    <sheetView tabSelected="1" workbookViewId="0">
      <pane ySplit="2" topLeftCell="A3" activePane="bottomLeft" state="frozen"/>
      <selection/>
      <selection pane="bottomLeft" activeCell="P4" sqref="P4"/>
    </sheetView>
  </sheetViews>
  <sheetFormatPr defaultColWidth="9" defaultRowHeight="18.75"/>
  <cols>
    <col min="1" max="1" width="9" style="2"/>
    <col min="2" max="2" width="11" style="2" customWidth="1"/>
    <col min="3" max="3" width="18.5714285714286" style="2" customWidth="1"/>
    <col min="4" max="4" width="28" style="2" customWidth="1"/>
    <col min="5" max="5" width="5.88571428571429" style="2" customWidth="1"/>
    <col min="6" max="6" width="26.4285714285714" style="2" customWidth="1"/>
    <col min="7" max="7" width="16.1142857142857" style="2" customWidth="1"/>
    <col min="8" max="8" width="11" style="2" customWidth="1"/>
    <col min="9" max="9" width="12.1142857142857" style="3" customWidth="1"/>
    <col min="10" max="10" width="12.1142857142857" style="4" customWidth="1"/>
    <col min="11" max="13" width="10" style="2" customWidth="1"/>
    <col min="14" max="14" width="15.7142857142857" style="2" customWidth="1"/>
    <col min="15" max="16384" width="9" style="2"/>
  </cols>
  <sheetData>
    <row r="1" ht="43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ht="86" customHeight="1" spans="1:1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6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</row>
    <row r="3" s="2" customFormat="1" ht="80" customHeight="1" spans="1:14">
      <c r="A3" s="6">
        <v>1</v>
      </c>
      <c r="B3" s="6" t="s">
        <v>15</v>
      </c>
      <c r="C3" s="6" t="s">
        <v>16</v>
      </c>
      <c r="D3" s="6" t="s">
        <v>17</v>
      </c>
      <c r="E3" s="6" t="s">
        <v>18</v>
      </c>
      <c r="F3" s="6" t="s">
        <v>19</v>
      </c>
      <c r="G3" s="6" t="s">
        <v>20</v>
      </c>
      <c r="H3" s="6" t="s">
        <v>21</v>
      </c>
      <c r="I3" s="9">
        <v>108</v>
      </c>
      <c r="J3" s="9">
        <f>I3/150*100*40%</f>
        <v>28.8</v>
      </c>
      <c r="K3" s="9">
        <v>87</v>
      </c>
      <c r="L3" s="9">
        <f t="shared" ref="L3:L16" si="0">K3*60%</f>
        <v>52.2</v>
      </c>
      <c r="M3" s="6">
        <f t="shared" ref="M3:M16" si="1">J3+L3</f>
        <v>81</v>
      </c>
      <c r="N3" s="6" t="s">
        <v>22</v>
      </c>
    </row>
    <row r="4" s="2" customFormat="1" ht="64" customHeight="1" spans="1:14">
      <c r="A4" s="6">
        <v>2</v>
      </c>
      <c r="B4" s="6" t="s">
        <v>23</v>
      </c>
      <c r="C4" s="6" t="s">
        <v>24</v>
      </c>
      <c r="D4" s="6" t="s">
        <v>25</v>
      </c>
      <c r="E4" s="6" t="s">
        <v>26</v>
      </c>
      <c r="F4" s="6" t="s">
        <v>27</v>
      </c>
      <c r="G4" s="6" t="s">
        <v>28</v>
      </c>
      <c r="H4" s="6" t="s">
        <v>29</v>
      </c>
      <c r="I4" s="9">
        <v>78.5</v>
      </c>
      <c r="J4" s="9">
        <f t="shared" ref="J4:J16" si="2">I4*40%</f>
        <v>31.4</v>
      </c>
      <c r="K4" s="9">
        <v>81.14</v>
      </c>
      <c r="L4" s="9">
        <f t="shared" si="0"/>
        <v>48.684</v>
      </c>
      <c r="M4" s="9">
        <f t="shared" si="1"/>
        <v>80.084</v>
      </c>
      <c r="N4" s="6" t="s">
        <v>22</v>
      </c>
    </row>
    <row r="5" s="2" customFormat="1" ht="64" customHeight="1" spans="1:14">
      <c r="A5" s="6">
        <v>3</v>
      </c>
      <c r="B5" s="6" t="s">
        <v>30</v>
      </c>
      <c r="C5" s="6" t="s">
        <v>31</v>
      </c>
      <c r="D5" s="6" t="s">
        <v>32</v>
      </c>
      <c r="E5" s="6" t="s">
        <v>26</v>
      </c>
      <c r="F5" s="6" t="s">
        <v>27</v>
      </c>
      <c r="G5" s="6" t="s">
        <v>28</v>
      </c>
      <c r="H5" s="6" t="s">
        <v>29</v>
      </c>
      <c r="I5" s="9">
        <v>76.5</v>
      </c>
      <c r="J5" s="9">
        <f t="shared" si="2"/>
        <v>30.6</v>
      </c>
      <c r="K5" s="9">
        <v>79.13</v>
      </c>
      <c r="L5" s="9">
        <f t="shared" si="0"/>
        <v>47.478</v>
      </c>
      <c r="M5" s="9">
        <f t="shared" si="1"/>
        <v>78.078</v>
      </c>
      <c r="N5" s="6" t="s">
        <v>22</v>
      </c>
    </row>
    <row r="6" s="2" customFormat="1" ht="64" customHeight="1" spans="1:14">
      <c r="A6" s="6">
        <v>4</v>
      </c>
      <c r="B6" s="6" t="s">
        <v>33</v>
      </c>
      <c r="C6" s="6" t="s">
        <v>34</v>
      </c>
      <c r="D6" s="6" t="s">
        <v>35</v>
      </c>
      <c r="E6" s="6" t="s">
        <v>26</v>
      </c>
      <c r="F6" s="6" t="s">
        <v>27</v>
      </c>
      <c r="G6" s="6" t="s">
        <v>28</v>
      </c>
      <c r="H6" s="6" t="s">
        <v>29</v>
      </c>
      <c r="I6" s="9">
        <v>72.5</v>
      </c>
      <c r="J6" s="9">
        <f t="shared" si="2"/>
        <v>29</v>
      </c>
      <c r="K6" s="9">
        <v>78.79</v>
      </c>
      <c r="L6" s="9">
        <f t="shared" si="0"/>
        <v>47.274</v>
      </c>
      <c r="M6" s="9">
        <f t="shared" si="1"/>
        <v>76.274</v>
      </c>
      <c r="N6" s="6"/>
    </row>
    <row r="7" s="2" customFormat="1" ht="64" customHeight="1" spans="1:14">
      <c r="A7" s="6">
        <v>5</v>
      </c>
      <c r="B7" s="6" t="s">
        <v>36</v>
      </c>
      <c r="C7" s="6" t="s">
        <v>37</v>
      </c>
      <c r="D7" s="6" t="s">
        <v>38</v>
      </c>
      <c r="E7" s="6" t="s">
        <v>26</v>
      </c>
      <c r="F7" s="6" t="s">
        <v>27</v>
      </c>
      <c r="G7" s="6" t="s">
        <v>28</v>
      </c>
      <c r="H7" s="6" t="s">
        <v>29</v>
      </c>
      <c r="I7" s="9">
        <v>69</v>
      </c>
      <c r="J7" s="9">
        <f t="shared" si="2"/>
        <v>27.6</v>
      </c>
      <c r="K7" s="9">
        <v>80.9</v>
      </c>
      <c r="L7" s="9">
        <f t="shared" si="0"/>
        <v>48.54</v>
      </c>
      <c r="M7" s="6">
        <f t="shared" si="1"/>
        <v>76.14</v>
      </c>
      <c r="N7" s="6"/>
    </row>
    <row r="8" s="2" customFormat="1" ht="64" customHeight="1" spans="1:14">
      <c r="A8" s="6">
        <v>6</v>
      </c>
      <c r="B8" s="6" t="s">
        <v>39</v>
      </c>
      <c r="C8" s="6" t="s">
        <v>40</v>
      </c>
      <c r="D8" s="6" t="s">
        <v>41</v>
      </c>
      <c r="E8" s="6" t="s">
        <v>26</v>
      </c>
      <c r="F8" s="6" t="s">
        <v>27</v>
      </c>
      <c r="G8" s="6" t="s">
        <v>28</v>
      </c>
      <c r="H8" s="6" t="s">
        <v>29</v>
      </c>
      <c r="I8" s="9">
        <v>69.5</v>
      </c>
      <c r="J8" s="9">
        <f t="shared" si="2"/>
        <v>27.8</v>
      </c>
      <c r="K8" s="9">
        <v>80.1</v>
      </c>
      <c r="L8" s="9">
        <f t="shared" si="0"/>
        <v>48.06</v>
      </c>
      <c r="M8" s="6">
        <f t="shared" si="1"/>
        <v>75.86</v>
      </c>
      <c r="N8" s="6"/>
    </row>
    <row r="9" s="2" customFormat="1" ht="64" customHeight="1" spans="1:14">
      <c r="A9" s="6">
        <v>7</v>
      </c>
      <c r="B9" s="6" t="s">
        <v>42</v>
      </c>
      <c r="C9" s="6" t="s">
        <v>43</v>
      </c>
      <c r="D9" s="6" t="s">
        <v>44</v>
      </c>
      <c r="E9" s="6" t="s">
        <v>26</v>
      </c>
      <c r="F9" s="6" t="s">
        <v>27</v>
      </c>
      <c r="G9" s="6" t="s">
        <v>28</v>
      </c>
      <c r="H9" s="6" t="s">
        <v>29</v>
      </c>
      <c r="I9" s="9">
        <v>75.5</v>
      </c>
      <c r="J9" s="9">
        <f t="shared" si="2"/>
        <v>30.2</v>
      </c>
      <c r="K9" s="9">
        <v>75.58</v>
      </c>
      <c r="L9" s="9">
        <f t="shared" si="0"/>
        <v>45.348</v>
      </c>
      <c r="M9" s="9">
        <f t="shared" si="1"/>
        <v>75.548</v>
      </c>
      <c r="N9" s="6"/>
    </row>
    <row r="10" s="2" customFormat="1" ht="64" customHeight="1" spans="1:14">
      <c r="A10" s="6">
        <v>8</v>
      </c>
      <c r="B10" s="6" t="s">
        <v>45</v>
      </c>
      <c r="C10" s="6" t="s">
        <v>46</v>
      </c>
      <c r="D10" s="6" t="s">
        <v>47</v>
      </c>
      <c r="E10" s="6" t="s">
        <v>26</v>
      </c>
      <c r="F10" s="6" t="s">
        <v>27</v>
      </c>
      <c r="G10" s="6" t="s">
        <v>28</v>
      </c>
      <c r="H10" s="6" t="s">
        <v>29</v>
      </c>
      <c r="I10" s="9">
        <v>72.5</v>
      </c>
      <c r="J10" s="9">
        <f t="shared" si="2"/>
        <v>29</v>
      </c>
      <c r="K10" s="9">
        <v>73.43</v>
      </c>
      <c r="L10" s="9">
        <f t="shared" si="0"/>
        <v>44.058</v>
      </c>
      <c r="M10" s="9">
        <f t="shared" si="1"/>
        <v>73.058</v>
      </c>
      <c r="N10" s="6"/>
    </row>
    <row r="11" s="2" customFormat="1" ht="64" customHeight="1" spans="1:14">
      <c r="A11" s="6">
        <v>9</v>
      </c>
      <c r="B11" s="6" t="s">
        <v>48</v>
      </c>
      <c r="C11" s="6" t="s">
        <v>49</v>
      </c>
      <c r="D11" s="6" t="s">
        <v>50</v>
      </c>
      <c r="E11" s="6" t="s">
        <v>18</v>
      </c>
      <c r="F11" s="6" t="s">
        <v>27</v>
      </c>
      <c r="G11" s="6" t="s">
        <v>28</v>
      </c>
      <c r="H11" s="6" t="s">
        <v>29</v>
      </c>
      <c r="I11" s="9">
        <v>62.5</v>
      </c>
      <c r="J11" s="9">
        <f t="shared" si="2"/>
        <v>25</v>
      </c>
      <c r="K11" s="9">
        <v>78.77</v>
      </c>
      <c r="L11" s="9">
        <f t="shared" si="0"/>
        <v>47.262</v>
      </c>
      <c r="M11" s="9">
        <f t="shared" si="1"/>
        <v>72.262</v>
      </c>
      <c r="N11" s="6"/>
    </row>
    <row r="12" s="2" customFormat="1" ht="64" customHeight="1" spans="1:14">
      <c r="A12" s="6">
        <v>10</v>
      </c>
      <c r="B12" s="6" t="s">
        <v>51</v>
      </c>
      <c r="C12" s="6" t="s">
        <v>52</v>
      </c>
      <c r="D12" s="6" t="s">
        <v>53</v>
      </c>
      <c r="E12" s="6" t="s">
        <v>26</v>
      </c>
      <c r="F12" s="6" t="s">
        <v>27</v>
      </c>
      <c r="G12" s="6" t="s">
        <v>28</v>
      </c>
      <c r="H12" s="6" t="s">
        <v>29</v>
      </c>
      <c r="I12" s="9">
        <v>57</v>
      </c>
      <c r="J12" s="9">
        <f t="shared" si="2"/>
        <v>22.8</v>
      </c>
      <c r="K12" s="9">
        <v>79</v>
      </c>
      <c r="L12" s="9">
        <f t="shared" si="0"/>
        <v>47.4</v>
      </c>
      <c r="M12" s="9">
        <f t="shared" si="1"/>
        <v>70.2</v>
      </c>
      <c r="N12" s="6"/>
    </row>
    <row r="13" s="2" customFormat="1" ht="64" customHeight="1" spans="1:14">
      <c r="A13" s="6">
        <v>11</v>
      </c>
      <c r="B13" s="6" t="s">
        <v>54</v>
      </c>
      <c r="C13" s="6" t="s">
        <v>55</v>
      </c>
      <c r="D13" s="6" t="s">
        <v>56</v>
      </c>
      <c r="E13" s="6" t="s">
        <v>26</v>
      </c>
      <c r="F13" s="6" t="s">
        <v>27</v>
      </c>
      <c r="G13" s="6" t="s">
        <v>28</v>
      </c>
      <c r="H13" s="6" t="s">
        <v>29</v>
      </c>
      <c r="I13" s="9">
        <v>62</v>
      </c>
      <c r="J13" s="9">
        <f t="shared" si="2"/>
        <v>24.8</v>
      </c>
      <c r="K13" s="9">
        <v>73.04</v>
      </c>
      <c r="L13" s="9">
        <f t="shared" si="0"/>
        <v>43.824</v>
      </c>
      <c r="M13" s="9">
        <f t="shared" si="1"/>
        <v>68.624</v>
      </c>
      <c r="N13" s="6"/>
    </row>
    <row r="14" s="2" customFormat="1" ht="64" customHeight="1" spans="1:14">
      <c r="A14" s="6">
        <v>12</v>
      </c>
      <c r="B14" s="6" t="s">
        <v>57</v>
      </c>
      <c r="C14" s="6" t="s">
        <v>58</v>
      </c>
      <c r="D14" s="6" t="s">
        <v>59</v>
      </c>
      <c r="E14" s="6" t="s">
        <v>26</v>
      </c>
      <c r="F14" s="6" t="s">
        <v>27</v>
      </c>
      <c r="G14" s="6" t="s">
        <v>60</v>
      </c>
      <c r="H14" s="6" t="s">
        <v>61</v>
      </c>
      <c r="I14" s="9">
        <v>57</v>
      </c>
      <c r="J14" s="9">
        <f t="shared" si="2"/>
        <v>22.8</v>
      </c>
      <c r="K14" s="9">
        <v>87.17</v>
      </c>
      <c r="L14" s="9">
        <f t="shared" si="0"/>
        <v>52.302</v>
      </c>
      <c r="M14" s="9">
        <f t="shared" si="1"/>
        <v>75.102</v>
      </c>
      <c r="N14" s="6" t="s">
        <v>22</v>
      </c>
    </row>
    <row r="15" s="2" customFormat="1" ht="64" customHeight="1" spans="1:14">
      <c r="A15" s="6">
        <v>13</v>
      </c>
      <c r="B15" s="6" t="s">
        <v>62</v>
      </c>
      <c r="C15" s="6" t="s">
        <v>63</v>
      </c>
      <c r="D15" s="6" t="s">
        <v>64</v>
      </c>
      <c r="E15" s="6" t="s">
        <v>18</v>
      </c>
      <c r="F15" s="6" t="s">
        <v>27</v>
      </c>
      <c r="G15" s="6" t="s">
        <v>60</v>
      </c>
      <c r="H15" s="6" t="s">
        <v>61</v>
      </c>
      <c r="I15" s="9">
        <v>63</v>
      </c>
      <c r="J15" s="9">
        <f t="shared" si="2"/>
        <v>25.2</v>
      </c>
      <c r="K15" s="9">
        <v>73.67</v>
      </c>
      <c r="L15" s="9">
        <f t="shared" si="0"/>
        <v>44.202</v>
      </c>
      <c r="M15" s="9">
        <f t="shared" si="1"/>
        <v>69.402</v>
      </c>
      <c r="N15" s="6"/>
    </row>
    <row r="16" s="2" customFormat="1" ht="64" customHeight="1" spans="1:14">
      <c r="A16" s="6">
        <v>14</v>
      </c>
      <c r="B16" s="6" t="s">
        <v>65</v>
      </c>
      <c r="C16" s="6" t="s">
        <v>66</v>
      </c>
      <c r="D16" s="6" t="s">
        <v>67</v>
      </c>
      <c r="E16" s="6" t="s">
        <v>26</v>
      </c>
      <c r="F16" s="6" t="s">
        <v>27</v>
      </c>
      <c r="G16" s="6" t="s">
        <v>60</v>
      </c>
      <c r="H16" s="6" t="s">
        <v>61</v>
      </c>
      <c r="I16" s="9">
        <v>51</v>
      </c>
      <c r="J16" s="9">
        <f t="shared" si="2"/>
        <v>20.4</v>
      </c>
      <c r="K16" s="9">
        <v>70</v>
      </c>
      <c r="L16" s="9">
        <f t="shared" si="0"/>
        <v>42</v>
      </c>
      <c r="M16" s="9">
        <f t="shared" si="1"/>
        <v>62.4</v>
      </c>
      <c r="N16" s="6"/>
    </row>
  </sheetData>
  <autoFilter xmlns:etc="http://www.wps.cn/officeDocument/2017/etCustomData" ref="A2:N16" etc:filterBottomFollowUsedRange="0">
    <sortState ref="A2:N16">
      <sortCondition ref="H3:H16"/>
      <sortCondition ref="M3:M16" descending="1"/>
    </sortState>
    <extLst/>
  </autoFilter>
  <mergeCells count="1">
    <mergeCell ref="A1:N1"/>
  </mergeCells>
  <conditionalFormatting sqref="C4:C16">
    <cfRule type="duplicateValues" dxfId="0" priority="1"/>
  </conditionalFormatting>
  <pageMargins left="0.75" right="0.75" top="1" bottom="1" header="0.5" footer="0.5"/>
  <pageSetup paperSize="9" scale="48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L18" sqref="L18"/>
    </sheetView>
  </sheetViews>
  <sheetFormatPr defaultColWidth="9.14285714285714" defaultRowHeight="12.75"/>
  <sheetData>
    <row r="1" ht="13.5" spans="1:10">
      <c r="A1" s="1" t="s">
        <v>68</v>
      </c>
      <c r="B1" s="1" t="s">
        <v>3</v>
      </c>
      <c r="C1" s="1" t="s">
        <v>69</v>
      </c>
      <c r="D1" s="1" t="s">
        <v>8</v>
      </c>
      <c r="E1" s="1" t="s">
        <v>70</v>
      </c>
      <c r="F1" s="1" t="s">
        <v>11</v>
      </c>
      <c r="G1" s="1" t="s">
        <v>13</v>
      </c>
      <c r="H1" s="1" t="s">
        <v>71</v>
      </c>
      <c r="I1" s="1" t="s">
        <v>72</v>
      </c>
      <c r="J1" s="1" t="s">
        <v>73</v>
      </c>
    </row>
    <row r="2" ht="13.5" spans="1:10">
      <c r="A2" s="1">
        <v>1</v>
      </c>
      <c r="B2" s="1" t="s">
        <v>34</v>
      </c>
      <c r="C2" s="1" t="s">
        <v>74</v>
      </c>
      <c r="D2" s="1" t="s">
        <v>29</v>
      </c>
      <c r="E2" s="1" t="s">
        <v>28</v>
      </c>
      <c r="F2" s="1">
        <v>78.79</v>
      </c>
      <c r="G2" s="1">
        <v>0</v>
      </c>
      <c r="H2" s="1" t="s">
        <v>75</v>
      </c>
      <c r="I2" s="1" t="s">
        <v>76</v>
      </c>
      <c r="J2" s="1">
        <v>0</v>
      </c>
    </row>
    <row r="3" ht="13.5" spans="1:10">
      <c r="A3" s="1">
        <v>2</v>
      </c>
      <c r="B3" s="1" t="s">
        <v>24</v>
      </c>
      <c r="C3" s="1" t="s">
        <v>77</v>
      </c>
      <c r="D3" s="1" t="s">
        <v>29</v>
      </c>
      <c r="E3" s="1" t="s">
        <v>28</v>
      </c>
      <c r="F3" s="1">
        <v>81.14</v>
      </c>
      <c r="G3" s="1">
        <v>0</v>
      </c>
      <c r="H3" s="1" t="s">
        <v>75</v>
      </c>
      <c r="I3" s="1" t="s">
        <v>76</v>
      </c>
      <c r="J3" s="1">
        <v>1</v>
      </c>
    </row>
    <row r="4" ht="13.5" spans="1:10">
      <c r="A4" s="1">
        <v>3</v>
      </c>
      <c r="B4" s="1" t="s">
        <v>43</v>
      </c>
      <c r="C4" s="1" t="s">
        <v>78</v>
      </c>
      <c r="D4" s="1" t="s">
        <v>29</v>
      </c>
      <c r="E4" s="1" t="s">
        <v>28</v>
      </c>
      <c r="F4" s="1">
        <v>75.58</v>
      </c>
      <c r="G4" s="1">
        <v>0</v>
      </c>
      <c r="H4" s="1" t="s">
        <v>75</v>
      </c>
      <c r="I4" s="1" t="s">
        <v>76</v>
      </c>
      <c r="J4" s="1">
        <v>2</v>
      </c>
    </row>
    <row r="5" ht="13.5" spans="1:10">
      <c r="A5" s="1">
        <v>4</v>
      </c>
      <c r="B5" s="1" t="s">
        <v>40</v>
      </c>
      <c r="C5" s="1" t="s">
        <v>79</v>
      </c>
      <c r="D5" s="1" t="s">
        <v>29</v>
      </c>
      <c r="E5" s="1" t="s">
        <v>28</v>
      </c>
      <c r="F5" s="1">
        <v>80.1</v>
      </c>
      <c r="G5" s="1">
        <v>0</v>
      </c>
      <c r="H5" s="1" t="s">
        <v>75</v>
      </c>
      <c r="I5" s="1" t="s">
        <v>76</v>
      </c>
      <c r="J5" s="1">
        <v>3</v>
      </c>
    </row>
    <row r="6" ht="13.5" spans="1:10">
      <c r="A6" s="1">
        <v>5</v>
      </c>
      <c r="B6" s="1" t="s">
        <v>55</v>
      </c>
      <c r="C6" s="1" t="s">
        <v>80</v>
      </c>
      <c r="D6" s="1" t="s">
        <v>29</v>
      </c>
      <c r="E6" s="1" t="s">
        <v>28</v>
      </c>
      <c r="F6" s="1">
        <v>73.04</v>
      </c>
      <c r="G6" s="1">
        <v>0</v>
      </c>
      <c r="H6" s="1" t="s">
        <v>75</v>
      </c>
      <c r="I6" s="1" t="s">
        <v>76</v>
      </c>
      <c r="J6" s="1">
        <v>4</v>
      </c>
    </row>
    <row r="7" ht="13.5" spans="1:10">
      <c r="A7" s="1">
        <v>6</v>
      </c>
      <c r="B7" s="1" t="s">
        <v>49</v>
      </c>
      <c r="C7" s="1" t="s">
        <v>81</v>
      </c>
      <c r="D7" s="1" t="s">
        <v>29</v>
      </c>
      <c r="E7" s="1" t="s">
        <v>28</v>
      </c>
      <c r="F7" s="1">
        <v>78.77</v>
      </c>
      <c r="G7" s="1">
        <v>0</v>
      </c>
      <c r="H7" s="1" t="s">
        <v>75</v>
      </c>
      <c r="I7" s="1" t="s">
        <v>76</v>
      </c>
      <c r="J7" s="1">
        <v>5</v>
      </c>
    </row>
    <row r="8" ht="13.5" spans="1:10">
      <c r="A8" s="1">
        <v>7</v>
      </c>
      <c r="B8" s="1" t="s">
        <v>31</v>
      </c>
      <c r="C8" s="1" t="s">
        <v>82</v>
      </c>
      <c r="D8" s="1" t="s">
        <v>29</v>
      </c>
      <c r="E8" s="1" t="s">
        <v>28</v>
      </c>
      <c r="F8" s="1">
        <v>79.13</v>
      </c>
      <c r="G8" s="1">
        <v>0</v>
      </c>
      <c r="H8" s="1" t="s">
        <v>75</v>
      </c>
      <c r="I8" s="1" t="s">
        <v>76</v>
      </c>
      <c r="J8" s="1">
        <v>6</v>
      </c>
    </row>
    <row r="9" ht="13.5" spans="1:10">
      <c r="A9" s="1">
        <v>8</v>
      </c>
      <c r="B9" s="1" t="s">
        <v>52</v>
      </c>
      <c r="C9" s="1" t="s">
        <v>83</v>
      </c>
      <c r="D9" s="1" t="s">
        <v>29</v>
      </c>
      <c r="E9" s="1" t="s">
        <v>28</v>
      </c>
      <c r="F9" s="1">
        <v>79</v>
      </c>
      <c r="G9" s="1">
        <v>0</v>
      </c>
      <c r="H9" s="1" t="s">
        <v>75</v>
      </c>
      <c r="I9" s="1" t="s">
        <v>76</v>
      </c>
      <c r="J9" s="1">
        <v>7</v>
      </c>
    </row>
    <row r="10" ht="13.5" spans="1:10">
      <c r="A10" s="1">
        <v>9</v>
      </c>
      <c r="B10" s="1" t="s">
        <v>46</v>
      </c>
      <c r="C10" s="1" t="s">
        <v>84</v>
      </c>
      <c r="D10" s="1" t="s">
        <v>29</v>
      </c>
      <c r="E10" s="1" t="s">
        <v>28</v>
      </c>
      <c r="F10" s="1">
        <v>73.43</v>
      </c>
      <c r="G10" s="1">
        <v>0</v>
      </c>
      <c r="H10" s="1" t="s">
        <v>75</v>
      </c>
      <c r="I10" s="1" t="s">
        <v>76</v>
      </c>
      <c r="J10" s="1">
        <v>8</v>
      </c>
    </row>
    <row r="11" ht="13.5" spans="1:10">
      <c r="A11" s="1">
        <v>10</v>
      </c>
      <c r="B11" s="1" t="s">
        <v>37</v>
      </c>
      <c r="C11" s="1" t="s">
        <v>85</v>
      </c>
      <c r="D11" s="1" t="s">
        <v>29</v>
      </c>
      <c r="E11" s="1" t="s">
        <v>28</v>
      </c>
      <c r="F11" s="1">
        <v>80.9</v>
      </c>
      <c r="G11" s="1">
        <v>0</v>
      </c>
      <c r="H11" s="1" t="s">
        <v>75</v>
      </c>
      <c r="I11" s="1" t="s">
        <v>76</v>
      </c>
      <c r="J11" s="1">
        <v>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lyl</dc:creator>
  <cp:lastModifiedBy>路于立</cp:lastModifiedBy>
  <dcterms:created xsi:type="dcterms:W3CDTF">2025-10-15T09:58:00Z</dcterms:created>
  <dcterms:modified xsi:type="dcterms:W3CDTF">2025-10-15T10:35:49Z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9FA8654938CD49BAA50B28793DDBF3AD_13</vt:lpwstr>
  </property>
  <property fmtid="{D5CDD505-2E9C-101B-9397-08002B2CF9AE}" pid="3" name="KSOProductBuildVer">
    <vt:lpwstr>2052-12.1.0.22529</vt:lpwstr>
  </property>
</Properties>
</file>